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G14" i="5"/>
  <c r="AS19" i="5" l="1"/>
  <c r="AQ19" i="5"/>
  <c r="AP19" i="5"/>
  <c r="AO19" i="5"/>
  <c r="AN19" i="5"/>
  <c r="AM19" i="5"/>
  <c r="AG19" i="5"/>
  <c r="AE19" i="5"/>
  <c r="I24" i="5" s="1"/>
  <c r="AD19" i="5"/>
  <c r="H24" i="5" s="1"/>
  <c r="AC19" i="5"/>
  <c r="G24" i="5" s="1"/>
  <c r="AB19" i="5"/>
  <c r="F24" i="5" s="1"/>
  <c r="AA19" i="5"/>
  <c r="E24" i="5" s="1"/>
  <c r="W19" i="5"/>
  <c r="U19" i="5"/>
  <c r="T19" i="5"/>
  <c r="S19" i="5"/>
  <c r="R19" i="5"/>
  <c r="Q19" i="5"/>
  <c r="K19" i="5"/>
  <c r="I19" i="5"/>
  <c r="I23" i="5" s="1"/>
  <c r="I25" i="5" s="1"/>
  <c r="H19" i="5"/>
  <c r="H23" i="5" s="1"/>
  <c r="H25" i="5" s="1"/>
  <c r="G19" i="5"/>
  <c r="G23" i="5" s="1"/>
  <c r="G25" i="5" s="1"/>
  <c r="F19" i="5"/>
  <c r="F23" i="5" s="1"/>
  <c r="F25" i="5" s="1"/>
  <c r="E19" i="5"/>
  <c r="E23" i="5" s="1"/>
  <c r="E25" i="5" s="1"/>
  <c r="AR19" i="5" l="1"/>
  <c r="K24" i="5"/>
  <c r="K25" i="5" s="1"/>
  <c r="O25" i="5"/>
  <c r="J25" i="5"/>
  <c r="O24" i="5"/>
  <c r="N25" i="5"/>
  <c r="L25" i="5"/>
  <c r="M25" i="5"/>
  <c r="N24" i="5"/>
  <c r="L24" i="5"/>
  <c r="M24" i="5"/>
  <c r="AF19" i="5"/>
  <c r="J24" i="5" l="1"/>
</calcChain>
</file>

<file path=xl/sharedStrings.xml><?xml version="1.0" encoding="utf-8"?>
<sst xmlns="http://schemas.openxmlformats.org/spreadsheetml/2006/main" count="98" uniqueCount="36">
  <si>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</si>
  <si>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</si>
  <si>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</si>
  <si>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</si>
  <si>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</si>
  <si>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</si>
  <si>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</si>
  <si>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</si>
  <si>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</si>
  <si>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</si>
  <si>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</si>
  <si>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</si>
  <si>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</si>
  <si>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</si>
  <si>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</si>
  <si>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</si>
  <si>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</si>
  <si>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</si>
  <si>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</si>
  <si>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</si>
  <si>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</si>
  <si>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</si>
  <si>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</si>
  <si>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</si>
  <si>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Riku Vasarainen</t>
  </si>
  <si>
    <t>5.</t>
  </si>
  <si>
    <t>LMV</t>
  </si>
  <si>
    <t>4.</t>
  </si>
  <si>
    <t>3.</t>
  </si>
  <si>
    <t>6.</t>
  </si>
  <si>
    <t>7.</t>
  </si>
  <si>
    <t>1.</t>
  </si>
  <si>
    <t>9.</t>
  </si>
  <si>
    <t>2.</t>
  </si>
  <si>
    <t>27.2.1991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</si>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</sst>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7">
        <v>1</v>
      </c>
      <c r="AG4" s="68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4</v>
      </c>
      <c r="AB5" s="12">
        <v>0</v>
      </c>
      <c r="AC5" s="12">
        <v>1</v>
      </c>
      <c r="AD5" s="12">
        <v>1</v>
      </c>
      <c r="AE5" s="12">
        <v>7</v>
      </c>
      <c r="AF5" s="67">
        <v>0.77769999999999995</v>
      </c>
      <c r="AG5" s="68">
        <v>9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9"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2</v>
      </c>
      <c r="AF7" s="67">
        <v>0.5</v>
      </c>
      <c r="AG7" s="68">
        <v>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27</v>
      </c>
      <c r="Z8" s="1" t="s">
        <v>26</v>
      </c>
      <c r="AA8" s="12">
        <v>7</v>
      </c>
      <c r="AB8" s="12">
        <v>0</v>
      </c>
      <c r="AC8" s="12">
        <v>1</v>
      </c>
      <c r="AD8" s="12">
        <v>8</v>
      </c>
      <c r="AE8" s="12">
        <v>16</v>
      </c>
      <c r="AF8" s="67">
        <v>0.61529999999999996</v>
      </c>
      <c r="AG8" s="68">
        <v>26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29</v>
      </c>
      <c r="Z9" s="1" t="s">
        <v>26</v>
      </c>
      <c r="AA9" s="12">
        <v>11</v>
      </c>
      <c r="AB9" s="12">
        <v>0</v>
      </c>
      <c r="AC9" s="12">
        <v>0</v>
      </c>
      <c r="AD9" s="12">
        <v>5</v>
      </c>
      <c r="AE9" s="12">
        <v>18</v>
      </c>
      <c r="AF9" s="67">
        <v>0.52939999999999998</v>
      </c>
      <c r="AG9" s="68">
        <v>34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2014</v>
      </c>
      <c r="Y10" s="12" t="s">
        <v>28</v>
      </c>
      <c r="Z10" s="1" t="s">
        <v>26</v>
      </c>
      <c r="AA10" s="12">
        <v>7</v>
      </c>
      <c r="AB10" s="12">
        <v>1</v>
      </c>
      <c r="AC10" s="12">
        <v>2</v>
      </c>
      <c r="AD10" s="12">
        <v>5</v>
      </c>
      <c r="AE10" s="12">
        <v>11</v>
      </c>
      <c r="AF10" s="67">
        <v>0.64700000000000002</v>
      </c>
      <c r="AG10" s="68">
        <v>17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2015</v>
      </c>
      <c r="Y11" s="12" t="s">
        <v>30</v>
      </c>
      <c r="Z11" s="1" t="s">
        <v>26</v>
      </c>
      <c r="AA11" s="12">
        <v>10</v>
      </c>
      <c r="AB11" s="12">
        <v>1</v>
      </c>
      <c r="AC11" s="12">
        <v>1</v>
      </c>
      <c r="AD11" s="12">
        <v>7</v>
      </c>
      <c r="AE11" s="12">
        <v>28</v>
      </c>
      <c r="AF11" s="67">
        <v>0.7</v>
      </c>
      <c r="AG11" s="68">
        <v>40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2016</v>
      </c>
      <c r="Y12" s="12" t="s">
        <v>29</v>
      </c>
      <c r="Z12" s="1" t="s">
        <v>26</v>
      </c>
      <c r="AA12" s="12">
        <v>15</v>
      </c>
      <c r="AB12" s="12">
        <v>0</v>
      </c>
      <c r="AC12" s="12">
        <v>1</v>
      </c>
      <c r="AD12" s="12">
        <v>36</v>
      </c>
      <c r="AE12" s="12">
        <v>80</v>
      </c>
      <c r="AF12" s="67">
        <v>0.77659999999999996</v>
      </c>
      <c r="AG12" s="68">
        <v>103</v>
      </c>
      <c r="AH12" s="7"/>
      <c r="AI12" s="12" t="s">
        <v>31</v>
      </c>
      <c r="AJ12" s="7"/>
      <c r="AK12" s="7" t="s">
        <v>32</v>
      </c>
      <c r="AL12" s="10"/>
      <c r="AM12" s="12"/>
      <c r="AN12" s="12"/>
      <c r="AO12" s="12"/>
      <c r="AP12" s="12"/>
      <c r="AQ12" s="12"/>
      <c r="AR12" s="65"/>
      <c r="AS12" s="7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2017</v>
      </c>
      <c r="Y13" s="12" t="s">
        <v>33</v>
      </c>
      <c r="Z13" s="1" t="s">
        <v>26</v>
      </c>
      <c r="AA13" s="12">
        <v>16</v>
      </c>
      <c r="AB13" s="12">
        <v>1</v>
      </c>
      <c r="AC13" s="12">
        <v>2</v>
      </c>
      <c r="AD13" s="12">
        <v>37</v>
      </c>
      <c r="AE13" s="12">
        <v>83</v>
      </c>
      <c r="AF13" s="67">
        <v>0.73450000000000004</v>
      </c>
      <c r="AG13" s="68">
        <v>113</v>
      </c>
      <c r="AH13" s="7"/>
      <c r="AI13" s="7" t="s">
        <v>27</v>
      </c>
      <c r="AJ13" s="7"/>
      <c r="AK13" s="7"/>
      <c r="AL13" s="10"/>
      <c r="AM13" s="12">
        <v>5</v>
      </c>
      <c r="AN13" s="12">
        <v>0</v>
      </c>
      <c r="AO13" s="12">
        <v>0</v>
      </c>
      <c r="AP13" s="12">
        <v>8</v>
      </c>
      <c r="AQ13" s="12">
        <v>22</v>
      </c>
      <c r="AR13" s="65">
        <v>0.57889999999999997</v>
      </c>
      <c r="AS13" s="69">
        <v>38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2018</v>
      </c>
      <c r="Y14" s="12" t="s">
        <v>31</v>
      </c>
      <c r="Z14" s="1" t="s">
        <v>26</v>
      </c>
      <c r="AA14" s="12">
        <v>12</v>
      </c>
      <c r="AB14" s="12">
        <v>0</v>
      </c>
      <c r="AC14" s="12">
        <v>0</v>
      </c>
      <c r="AD14" s="12">
        <v>12</v>
      </c>
      <c r="AE14" s="12">
        <v>35</v>
      </c>
      <c r="AF14" s="67">
        <v>0.7</v>
      </c>
      <c r="AG14" s="68">
        <f>PRODUCT(AE14/AF14)</f>
        <v>50</v>
      </c>
      <c r="AH14" s="7"/>
      <c r="AI14" s="7"/>
      <c r="AJ14" s="7"/>
      <c r="AK14" s="7"/>
      <c r="AL14" s="10"/>
      <c r="AM14" s="12">
        <v>7</v>
      </c>
      <c r="AN14" s="12">
        <v>0</v>
      </c>
      <c r="AO14" s="13">
        <v>0</v>
      </c>
      <c r="AP14" s="12">
        <v>4</v>
      </c>
      <c r="AQ14" s="12">
        <v>18</v>
      </c>
      <c r="AR14" s="59">
        <v>0.5625</v>
      </c>
      <c r="AS14" s="71">
        <f>PRODUCT(AQ14/AR14)</f>
        <v>32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2019</v>
      </c>
      <c r="Y15" s="12" t="s">
        <v>33</v>
      </c>
      <c r="Z15" s="1" t="s">
        <v>26</v>
      </c>
      <c r="AA15" s="12">
        <v>12</v>
      </c>
      <c r="AB15" s="12">
        <v>0</v>
      </c>
      <c r="AC15" s="12">
        <v>1</v>
      </c>
      <c r="AD15" s="12">
        <v>20</v>
      </c>
      <c r="AE15" s="12">
        <v>43</v>
      </c>
      <c r="AF15" s="67">
        <v>0.6825</v>
      </c>
      <c r="AG15" s="19">
        <v>63</v>
      </c>
      <c r="AH15" s="40"/>
      <c r="AI15" s="7"/>
      <c r="AJ15" s="7"/>
      <c r="AK15" s="7"/>
      <c r="AM15" s="12">
        <v>3</v>
      </c>
      <c r="AN15" s="12">
        <v>0</v>
      </c>
      <c r="AO15" s="13">
        <v>0</v>
      </c>
      <c r="AP15" s="12">
        <v>3</v>
      </c>
      <c r="AQ15" s="12">
        <v>5</v>
      </c>
      <c r="AR15" s="65">
        <v>0.3846</v>
      </c>
      <c r="AS15" s="19">
        <v>13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2020</v>
      </c>
      <c r="Y16" s="12" t="s">
        <v>33</v>
      </c>
      <c r="Z16" s="1" t="s">
        <v>26</v>
      </c>
      <c r="AA16" s="12">
        <v>5</v>
      </c>
      <c r="AB16" s="12">
        <v>0</v>
      </c>
      <c r="AC16" s="12">
        <v>0</v>
      </c>
      <c r="AD16" s="12">
        <v>5</v>
      </c>
      <c r="AE16" s="12">
        <v>13</v>
      </c>
      <c r="AF16" s="32">
        <v>0.65</v>
      </c>
      <c r="AG16" s="19">
        <v>20</v>
      </c>
      <c r="AH16" s="40"/>
      <c r="AI16" s="7"/>
      <c r="AJ16" s="7"/>
      <c r="AK16" s="7"/>
      <c r="AL16" s="72"/>
      <c r="AM16" s="12"/>
      <c r="AN16" s="12"/>
      <c r="AO16" s="13"/>
      <c r="AP16" s="12"/>
      <c r="AQ16" s="12"/>
      <c r="AR16" s="65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73">
        <v>2021</v>
      </c>
      <c r="Y17" s="73" t="s">
        <v>27</v>
      </c>
      <c r="Z17" s="74" t="s">
        <v>26</v>
      </c>
      <c r="AA17" s="73">
        <v>12</v>
      </c>
      <c r="AB17" s="73">
        <v>0</v>
      </c>
      <c r="AC17" s="73">
        <v>6</v>
      </c>
      <c r="AD17" s="73">
        <v>12</v>
      </c>
      <c r="AE17" s="73">
        <v>42</v>
      </c>
      <c r="AF17" s="75">
        <v>0.63639999999999997</v>
      </c>
      <c r="AG17" s="76">
        <v>66</v>
      </c>
      <c r="AH17" s="7"/>
      <c r="AI17" s="7"/>
      <c r="AJ17" s="7"/>
      <c r="AK17" s="7"/>
      <c r="AL17" s="16"/>
      <c r="AM17" s="73">
        <v>2</v>
      </c>
      <c r="AN17" s="73">
        <v>0</v>
      </c>
      <c r="AO17" s="77">
        <v>0</v>
      </c>
      <c r="AP17" s="73">
        <v>1</v>
      </c>
      <c r="AQ17" s="73">
        <v>5</v>
      </c>
      <c r="AR17" s="78">
        <v>0.45450000000000002</v>
      </c>
      <c r="AS17" s="76">
        <v>11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73">
        <v>2022</v>
      </c>
      <c r="Y18" s="73" t="s">
        <v>29</v>
      </c>
      <c r="Z18" s="74" t="s">
        <v>26</v>
      </c>
      <c r="AA18" s="73">
        <v>7</v>
      </c>
      <c r="AB18" s="73">
        <v>0</v>
      </c>
      <c r="AC18" s="73">
        <v>0</v>
      </c>
      <c r="AD18" s="73">
        <v>11</v>
      </c>
      <c r="AE18" s="73">
        <v>33</v>
      </c>
      <c r="AF18" s="75">
        <v>0.78569999999999995</v>
      </c>
      <c r="AG18" s="76">
        <v>42</v>
      </c>
      <c r="AH18" s="40"/>
      <c r="AI18" s="7"/>
      <c r="AJ18" s="7"/>
      <c r="AK18" s="7"/>
      <c r="AL18" s="72"/>
      <c r="AM18" s="12"/>
      <c r="AN18" s="12"/>
      <c r="AO18" s="12"/>
      <c r="AP18" s="12"/>
      <c r="AQ18" s="12"/>
      <c r="AR18" s="32"/>
      <c r="AS18" s="19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120</v>
      </c>
      <c r="AB19" s="36">
        <f>SUM(AB4:AB18)</f>
        <v>3</v>
      </c>
      <c r="AC19" s="36">
        <f>SUM(AC4:AC18)</f>
        <v>15</v>
      </c>
      <c r="AD19" s="36">
        <f>SUM(AD4:AD18)</f>
        <v>160</v>
      </c>
      <c r="AE19" s="36">
        <f>SUM(AE4:AE18)</f>
        <v>412</v>
      </c>
      <c r="AF19" s="37">
        <f>PRODUCT(AE19/AG19)</f>
        <v>0.70068027210884354</v>
      </c>
      <c r="AG19" s="21">
        <f>SUM(AG4:AG18)</f>
        <v>588</v>
      </c>
      <c r="AH19" s="18"/>
      <c r="AI19" s="29"/>
      <c r="AJ19" s="41"/>
      <c r="AK19" s="42"/>
      <c r="AL19" s="10"/>
      <c r="AM19" s="36">
        <f>SUM(AM4:AM18)</f>
        <v>18</v>
      </c>
      <c r="AN19" s="36">
        <f>SUM(AN4:AN18)</f>
        <v>0</v>
      </c>
      <c r="AO19" s="36">
        <f>SUM(AO4:AO18)</f>
        <v>0</v>
      </c>
      <c r="AP19" s="36">
        <f>SUM(AP4:AP18)</f>
        <v>16</v>
      </c>
      <c r="AQ19" s="36">
        <f>SUM(AQ4:AQ18)</f>
        <v>50</v>
      </c>
      <c r="AR19" s="37">
        <f>PRODUCT(AQ19/AS19)</f>
        <v>0.53191489361702127</v>
      </c>
      <c r="AS19" s="39">
        <f>SUM(AS4:AS18)</f>
        <v>94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22</v>
      </c>
      <c r="O21" s="7" t="s">
        <v>21</v>
      </c>
      <c r="Q21" s="17"/>
      <c r="R21" s="17" t="s">
        <v>10</v>
      </c>
      <c r="S21" s="17"/>
      <c r="T21" s="54" t="s">
        <v>35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138</v>
      </c>
      <c r="F24" s="47">
        <f>PRODUCT(AB19+AN19)</f>
        <v>3</v>
      </c>
      <c r="G24" s="47">
        <f>PRODUCT(AC19+AO19)</f>
        <v>15</v>
      </c>
      <c r="H24" s="47">
        <f>PRODUCT(AD19+AP19)</f>
        <v>176</v>
      </c>
      <c r="I24" s="47">
        <f>PRODUCT(AE19+AQ19)</f>
        <v>462</v>
      </c>
      <c r="J24" s="60">
        <f>PRODUCT(I24/K24)</f>
        <v>0.67741935483870963</v>
      </c>
      <c r="K24" s="10">
        <f>PRODUCT(AG19+AS19)</f>
        <v>682</v>
      </c>
      <c r="L24" s="53">
        <f>PRODUCT((F24+G24)/E24)</f>
        <v>0.13043478260869565</v>
      </c>
      <c r="M24" s="53">
        <f>PRODUCT(H24/E24)</f>
        <v>1.2753623188405796</v>
      </c>
      <c r="N24" s="53">
        <f>PRODUCT((F24+G24+H24)/E24)</f>
        <v>1.4057971014492754</v>
      </c>
      <c r="O24" s="53">
        <f>PRODUCT(I24/E24)</f>
        <v>3.347826086956522</v>
      </c>
      <c r="Q24" s="17"/>
      <c r="R24" s="17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138</v>
      </c>
      <c r="F25" s="47">
        <f t="shared" ref="F25:I25" si="0">SUM(F22:F24)</f>
        <v>3</v>
      </c>
      <c r="G25" s="47">
        <f t="shared" si="0"/>
        <v>15</v>
      </c>
      <c r="H25" s="47">
        <f t="shared" si="0"/>
        <v>176</v>
      </c>
      <c r="I25" s="47">
        <f t="shared" si="0"/>
        <v>462</v>
      </c>
      <c r="J25" s="60">
        <f>PRODUCT(I25/K25)</f>
        <v>0.67741935483870963</v>
      </c>
      <c r="K25" s="16">
        <f>SUM(K22:K24)</f>
        <v>682</v>
      </c>
      <c r="L25" s="53">
        <f>PRODUCT((F25+G25)/E25)</f>
        <v>0.13043478260869565</v>
      </c>
      <c r="M25" s="53">
        <f>PRODUCT(H25/E25)</f>
        <v>1.2753623188405796</v>
      </c>
      <c r="N25" s="53">
        <f>PRODUCT((F25+G25+H25)/E25)</f>
        <v>1.4057971014492754</v>
      </c>
      <c r="O25" s="53">
        <f>PRODUCT(I25/E25)</f>
        <v>3.347826086956522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</row>
    <row r="191" spans="1:57" x14ac:dyDescent="0.25"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57" x14ac:dyDescent="0.25"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12:38" x14ac:dyDescent="0.25"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/>
      <c r="AL218"/>
    </row>
    <row r="219" spans="12:38" ht="14.25" x14ac:dyDescent="0.2">
      <c r="L219"/>
      <c r="M219"/>
      <c r="N219"/>
      <c r="O219"/>
      <c r="P219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/>
      <c r="AL219"/>
    </row>
    <row r="220" spans="12:38" ht="14.25" x14ac:dyDescent="0.2">
      <c r="L220"/>
      <c r="M220"/>
      <c r="N220"/>
      <c r="O220"/>
      <c r="P22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/>
      <c r="AL220"/>
    </row>
    <row r="221" spans="12:38" ht="14.25" x14ac:dyDescent="0.2">
      <c r="L221"/>
      <c r="M221"/>
      <c r="N221"/>
      <c r="O221"/>
      <c r="P221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/>
      <c r="AL221"/>
    </row>
    <row r="222" spans="12:38" ht="14.25" x14ac:dyDescent="0.2">
      <c r="L222"/>
      <c r="M222"/>
      <c r="N222"/>
      <c r="O222"/>
      <c r="P222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/>
      <c r="AL222"/>
    </row>
    <row r="223" spans="12:38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</row>
    <row r="224" spans="12:38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</row>
    <row r="225" spans="20:36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</row>
    <row r="226" spans="20:36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</row>
    <row r="227" spans="20:36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</row>
    <row r="228" spans="20:36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</row>
    <row r="229" spans="20:36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</row>
    <row r="230" spans="20:36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</row>
  </sheetData>
  <sortState ref="X17:AS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2022-09-08T19:35:57Z</dcterms:modified>
</cp:coreProperties>
</file>